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<sst xmlns="http://schemas.openxmlformats.org/spreadsheetml/2006/main" count="11" uniqueCount="9">
  <si>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הזנחה ולא לעשות כלום</t>
  </si>
  <si>
    <t>2 קליקים באתר ב"ל</t>
  </si>
  <si>
    <t>גיל</t>
  </si>
  <si>
    <t>לשנה</t>
  </si>
  <si>
    <t>מצטבר</t>
  </si>
  <si>
    <t>הפרש</t>
  </si>
  <si>
    <t>הנחות</t>
  </si>
  <si>
    <t>תשואה במסלול אוטומטי</t>
  </si>
  <si>
    <t>תשואה אם תפעל/י</t>
  </si>
</sst>
</file>

<file path=xl/styles.xml><?xml version="1.0" encoding="utf-8"?>
<styleSheet xmlns="http://schemas.openxmlformats.org/spreadsheetml/2006/main">
  <numFmts count="4">
    <numFmt numFmtId="164" formatCode="#,##0\ ;\(#,##0\)"/>
    <numFmt numFmtId="165" formatCode="#,##0.00"/>
    <numFmt numFmtId="166" formatCode="General"/>
    <numFmt numFmtId="167" formatCode="0.00%"/>
  </numFmts>
  <fonts count="2">
    <font>
      <sz val="13"/>
      <name val="Miriam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I4" sqref="I4"/>
    </sheetView>
  </sheetViews>
  <sheetFormatPr defaultColWidth="11.00390625" defaultRowHeight="16.5"/>
  <cols>
    <col min="1" max="1" width="6.75390625" style="0" customWidth="1"/>
    <col min="2" max="16384" width="10.375" style="0" customWidth="1"/>
  </cols>
  <sheetData>
    <row r="1" spans="2:5" ht="18">
      <c r="B1" s="1" t="s">
        <v>0</v>
      </c>
      <c r="C1" s="1"/>
      <c r="D1" s="1" t="s">
        <v>1</v>
      </c>
      <c r="E1" s="1"/>
    </row>
    <row r="2" spans="1:6" ht="18">
      <c r="A2" s="2" t="s">
        <v>2</v>
      </c>
      <c r="B2" s="2" t="s">
        <v>3</v>
      </c>
      <c r="C2" s="2" t="s">
        <v>4</v>
      </c>
      <c r="D2" s="2" t="s">
        <v>3</v>
      </c>
      <c r="E2" s="2" t="s">
        <v>4</v>
      </c>
      <c r="F2" s="2" t="s">
        <v>5</v>
      </c>
    </row>
    <row r="3" spans="1:6" ht="18">
      <c r="A3">
        <v>17</v>
      </c>
      <c r="B3" s="3">
        <f aca="true" t="shared" si="0" ref="B3:B20">50*12*((1+$D$22)^(21-$A3))</f>
        <v>649.459296</v>
      </c>
      <c r="C3" s="4">
        <f>B3</f>
        <v>649.459296</v>
      </c>
      <c r="D3" s="3">
        <f aca="true" t="shared" si="1" ref="D3:D20">50*12*2*((1+$D$23)^(21-$A3))</f>
        <v>1486.5895807499999</v>
      </c>
      <c r="E3" s="4">
        <f>D3</f>
        <v>1486.5895807499999</v>
      </c>
      <c r="F3" s="5">
        <f aca="true" t="shared" si="2" ref="F3:F20">E3-C3</f>
        <v>837.1302847499999</v>
      </c>
    </row>
    <row r="4" spans="1:6" ht="18">
      <c r="A4" s="6">
        <f aca="true" t="shared" si="3" ref="A4:A20">A3-1</f>
        <v>16</v>
      </c>
      <c r="B4" s="3">
        <f t="shared" si="0"/>
        <v>662.4484819200001</v>
      </c>
      <c r="C4" s="4">
        <f aca="true" t="shared" si="4" ref="C4:C20">C3+B4</f>
        <v>1311.9077779200002</v>
      </c>
      <c r="D4" s="3">
        <f t="shared" si="1"/>
        <v>1568.3520076912496</v>
      </c>
      <c r="E4" s="4">
        <f aca="true" t="shared" si="5" ref="E4:E20">E3+D4</f>
        <v>3054.941588441249</v>
      </c>
      <c r="F4" s="5">
        <f t="shared" si="2"/>
        <v>1743.033810521249</v>
      </c>
    </row>
    <row r="5" spans="1:6" ht="18">
      <c r="A5" s="6">
        <f t="shared" si="3"/>
        <v>15</v>
      </c>
      <c r="B5" s="3">
        <f t="shared" si="0"/>
        <v>675.6974515584001</v>
      </c>
      <c r="C5" s="4">
        <f t="shared" si="4"/>
        <v>1987.6052294784004</v>
      </c>
      <c r="D5" s="3">
        <f t="shared" si="1"/>
        <v>1654.611368114268</v>
      </c>
      <c r="E5" s="4">
        <f t="shared" si="5"/>
        <v>4709.552956555517</v>
      </c>
      <c r="F5" s="5">
        <f t="shared" si="2"/>
        <v>2721.9477270771167</v>
      </c>
    </row>
    <row r="6" spans="1:6" ht="18">
      <c r="A6" s="6">
        <f t="shared" si="3"/>
        <v>14</v>
      </c>
      <c r="B6" s="3">
        <f t="shared" si="0"/>
        <v>689.211400589568</v>
      </c>
      <c r="C6" s="4">
        <f t="shared" si="4"/>
        <v>2676.8166300679686</v>
      </c>
      <c r="D6" s="3">
        <f t="shared" si="1"/>
        <v>1745.6149933605527</v>
      </c>
      <c r="E6" s="4">
        <f t="shared" si="5"/>
        <v>6455.16794991607</v>
      </c>
      <c r="F6" s="5">
        <f t="shared" si="2"/>
        <v>3778.3513198481014</v>
      </c>
    </row>
    <row r="7" spans="1:6" ht="18">
      <c r="A7" s="6">
        <f t="shared" si="3"/>
        <v>13</v>
      </c>
      <c r="B7" s="3">
        <f t="shared" si="0"/>
        <v>702.9956286013595</v>
      </c>
      <c r="C7" s="4">
        <f t="shared" si="4"/>
        <v>3379.812258669328</v>
      </c>
      <c r="D7" s="3">
        <f t="shared" si="1"/>
        <v>1841.6238179953832</v>
      </c>
      <c r="E7" s="4">
        <f t="shared" si="5"/>
        <v>8296.791767911453</v>
      </c>
      <c r="F7" s="5">
        <f t="shared" si="2"/>
        <v>4916.979509242125</v>
      </c>
    </row>
    <row r="8" spans="1:6" ht="18">
      <c r="A8" s="6">
        <f t="shared" si="3"/>
        <v>12</v>
      </c>
      <c r="B8" s="3">
        <f t="shared" si="0"/>
        <v>717.0555411733866</v>
      </c>
      <c r="C8" s="4">
        <f t="shared" si="4"/>
        <v>4096.867799842715</v>
      </c>
      <c r="D8" s="3">
        <f t="shared" si="1"/>
        <v>1942.913127985129</v>
      </c>
      <c r="E8" s="4">
        <f t="shared" si="5"/>
        <v>10239.704895896582</v>
      </c>
      <c r="F8" s="5">
        <f t="shared" si="2"/>
        <v>6142.837096053868</v>
      </c>
    </row>
    <row r="9" spans="1:6" ht="18">
      <c r="A9" s="6">
        <f t="shared" si="3"/>
        <v>11</v>
      </c>
      <c r="B9" s="3">
        <f t="shared" si="0"/>
        <v>731.3966519968544</v>
      </c>
      <c r="C9" s="4">
        <f t="shared" si="4"/>
        <v>4828.264451839569</v>
      </c>
      <c r="D9" s="3">
        <f t="shared" si="1"/>
        <v>2049.773350024311</v>
      </c>
      <c r="E9" s="4">
        <f t="shared" si="5"/>
        <v>12289.478245920895</v>
      </c>
      <c r="F9" s="5">
        <f t="shared" si="2"/>
        <v>7461.213794081325</v>
      </c>
    </row>
    <row r="10" spans="1:6" ht="18">
      <c r="A10" s="6">
        <f t="shared" si="3"/>
        <v>10</v>
      </c>
      <c r="B10" s="3">
        <f t="shared" si="0"/>
        <v>746.0245850367914</v>
      </c>
      <c r="C10" s="4">
        <f t="shared" si="4"/>
        <v>5574.28903687636</v>
      </c>
      <c r="D10" s="3">
        <f t="shared" si="1"/>
        <v>2162.510884275648</v>
      </c>
      <c r="E10" s="4">
        <f t="shared" si="5"/>
        <v>14451.989130196544</v>
      </c>
      <c r="F10" s="5">
        <f t="shared" si="2"/>
        <v>8877.700093320183</v>
      </c>
    </row>
    <row r="11" spans="1:6" ht="18">
      <c r="A11" s="6">
        <f t="shared" si="3"/>
        <v>9</v>
      </c>
      <c r="B11" s="3">
        <f t="shared" si="0"/>
        <v>760.9450767375273</v>
      </c>
      <c r="C11" s="4">
        <f t="shared" si="4"/>
        <v>6335.2341136138875</v>
      </c>
      <c r="D11" s="3">
        <f t="shared" si="1"/>
        <v>2281.4489829108084</v>
      </c>
      <c r="E11" s="4">
        <f t="shared" si="5"/>
        <v>16733.438113107353</v>
      </c>
      <c r="F11" s="5">
        <f t="shared" si="2"/>
        <v>10398.203999493466</v>
      </c>
    </row>
    <row r="12" spans="1:6" ht="18">
      <c r="A12" s="6">
        <f t="shared" si="3"/>
        <v>8</v>
      </c>
      <c r="B12" s="3">
        <f t="shared" si="0"/>
        <v>776.163978272278</v>
      </c>
      <c r="C12" s="4">
        <f t="shared" si="4"/>
        <v>7111.398091886165</v>
      </c>
      <c r="D12" s="3">
        <f t="shared" si="1"/>
        <v>2406.928676970903</v>
      </c>
      <c r="E12" s="4">
        <f t="shared" si="5"/>
        <v>19140.366790078257</v>
      </c>
      <c r="F12" s="5">
        <f t="shared" si="2"/>
        <v>12028.968698192091</v>
      </c>
    </row>
    <row r="13" spans="1:6" ht="18">
      <c r="A13" s="6">
        <f t="shared" si="3"/>
        <v>7</v>
      </c>
      <c r="B13" s="3">
        <f t="shared" si="0"/>
        <v>791.6872578377235</v>
      </c>
      <c r="C13" s="4">
        <f t="shared" si="4"/>
        <v>7903.085349723889</v>
      </c>
      <c r="D13" s="3">
        <f t="shared" si="1"/>
        <v>2539.309754204302</v>
      </c>
      <c r="E13" s="4">
        <f t="shared" si="5"/>
        <v>21679.67654428256</v>
      </c>
      <c r="F13" s="5">
        <f t="shared" si="2"/>
        <v>13776.59119455867</v>
      </c>
    </row>
    <row r="14" spans="1:6" ht="18">
      <c r="A14" s="6">
        <f t="shared" si="3"/>
        <v>6</v>
      </c>
      <c r="B14" s="3">
        <f t="shared" si="0"/>
        <v>807.521002994478</v>
      </c>
      <c r="C14" s="4">
        <f t="shared" si="4"/>
        <v>8710.606352718367</v>
      </c>
      <c r="D14" s="3">
        <f t="shared" si="1"/>
        <v>2678.971790685539</v>
      </c>
      <c r="E14" s="4">
        <f t="shared" si="5"/>
        <v>24358.6483349681</v>
      </c>
      <c r="F14" s="5">
        <f t="shared" si="2"/>
        <v>15648.041982249733</v>
      </c>
    </row>
    <row r="15" spans="1:6" ht="18">
      <c r="A15" s="6">
        <f t="shared" si="3"/>
        <v>5</v>
      </c>
      <c r="B15" s="3">
        <f t="shared" si="0"/>
        <v>823.6714230543674</v>
      </c>
      <c r="C15" s="4">
        <f t="shared" si="4"/>
        <v>9534.277775772734</v>
      </c>
      <c r="D15" s="3">
        <f t="shared" si="1"/>
        <v>2826.3152391732433</v>
      </c>
      <c r="E15" s="4">
        <f t="shared" si="5"/>
        <v>27184.963574141344</v>
      </c>
      <c r="F15" s="5">
        <f t="shared" si="2"/>
        <v>17650.68579836861</v>
      </c>
    </row>
    <row r="16" spans="1:6" ht="18">
      <c r="A16" s="6">
        <f t="shared" si="3"/>
        <v>4</v>
      </c>
      <c r="B16" s="3">
        <f t="shared" si="0"/>
        <v>840.1448515154549</v>
      </c>
      <c r="C16" s="4">
        <f t="shared" si="4"/>
        <v>10374.42262728819</v>
      </c>
      <c r="D16" s="3">
        <f t="shared" si="1"/>
        <v>2981.7625773277714</v>
      </c>
      <c r="E16" s="4">
        <f t="shared" si="5"/>
        <v>30166.726151469116</v>
      </c>
      <c r="F16" s="5">
        <f t="shared" si="2"/>
        <v>19792.303524180927</v>
      </c>
    </row>
    <row r="17" spans="1:6" ht="18">
      <c r="A17" s="6">
        <f t="shared" si="3"/>
        <v>3</v>
      </c>
      <c r="B17" s="3">
        <f t="shared" si="0"/>
        <v>856.9477485457641</v>
      </c>
      <c r="C17" s="4">
        <f t="shared" si="4"/>
        <v>11231.370375833954</v>
      </c>
      <c r="D17" s="3">
        <f t="shared" si="1"/>
        <v>3145.759519080799</v>
      </c>
      <c r="E17" s="4">
        <f t="shared" si="5"/>
        <v>33312.48567054991</v>
      </c>
      <c r="F17" s="5">
        <f t="shared" si="2"/>
        <v>22081.115294715957</v>
      </c>
    </row>
    <row r="18" spans="1:6" ht="18">
      <c r="A18" s="6">
        <f t="shared" si="3"/>
        <v>2</v>
      </c>
      <c r="B18" s="3">
        <f t="shared" si="0"/>
        <v>874.0867035166792</v>
      </c>
      <c r="C18" s="4">
        <f t="shared" si="4"/>
        <v>12105.457079350634</v>
      </c>
      <c r="D18" s="3">
        <f t="shared" si="1"/>
        <v>3318.7762926302426</v>
      </c>
      <c r="E18" s="4">
        <f t="shared" si="5"/>
        <v>36631.26196318016</v>
      </c>
      <c r="F18" s="5">
        <f t="shared" si="2"/>
        <v>24525.80488382952</v>
      </c>
    </row>
    <row r="19" spans="1:6" ht="18">
      <c r="A19" s="6">
        <f t="shared" si="3"/>
        <v>1</v>
      </c>
      <c r="B19" s="3">
        <f t="shared" si="0"/>
        <v>891.5684375870129</v>
      </c>
      <c r="C19" s="4">
        <f t="shared" si="4"/>
        <v>12997.025516937647</v>
      </c>
      <c r="D19" s="3">
        <f t="shared" si="1"/>
        <v>3501.3089887249057</v>
      </c>
      <c r="E19" s="4">
        <f t="shared" si="5"/>
        <v>40132.570951905065</v>
      </c>
      <c r="F19" s="5">
        <f t="shared" si="2"/>
        <v>27135.54543496742</v>
      </c>
    </row>
    <row r="20" spans="1:6" ht="18">
      <c r="A20" s="6">
        <f t="shared" si="3"/>
        <v>0</v>
      </c>
      <c r="B20" s="7">
        <f t="shared" si="0"/>
        <v>909.3998063387531</v>
      </c>
      <c r="C20" s="8">
        <f t="shared" si="4"/>
        <v>13906.4253232764</v>
      </c>
      <c r="D20" s="7">
        <f t="shared" si="1"/>
        <v>3693.880983104775</v>
      </c>
      <c r="E20" s="8">
        <f t="shared" si="5"/>
        <v>43826.45193500984</v>
      </c>
      <c r="F20" s="5">
        <f t="shared" si="2"/>
        <v>29920.02661173344</v>
      </c>
    </row>
    <row r="22" spans="1:4" ht="18">
      <c r="A22" t="s">
        <v>6</v>
      </c>
      <c r="C22" t="s">
        <v>7</v>
      </c>
      <c r="D22" s="9">
        <v>0.02</v>
      </c>
    </row>
    <row r="23" spans="3:4" ht="18">
      <c r="C23" t="s">
        <v>8</v>
      </c>
      <c r="D23" s="9">
        <v>0.055</v>
      </c>
    </row>
  </sheetData>
  <sheetProtection selectLockedCells="1" selectUnlockedCells="1"/>
  <mergeCells count="2">
    <mergeCell ref="B1:C1"/>
    <mergeCell ref="D1:E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calc</Template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</dc:title>
  <dc:subject/>
  <dc:creator/>
  <cp:keywords/>
  <dc:description/>
  <cp:lastModifiedBy/>
  <dcterms:created xsi:type="dcterms:W3CDTF">2017-01-27T02:57:05Z</dcterms:created>
  <dcterms:modified xsi:type="dcterms:W3CDTF">2017-01-27T06:02:03Z</dcterms:modified>
  <cp:category/>
  <cp:version/>
  <cp:contentType/>
  <cp:contentStatus/>
  <cp:revision>6</cp:revision>
</cp:coreProperties>
</file>